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15" windowHeight="6795" activeTab="0"/>
  </bookViews>
  <sheets>
    <sheet name="6-3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definedNames/>
  <calcPr fullCalcOnLoad="1"/>
</workbook>
</file>

<file path=xl/sharedStrings.xml><?xml version="1.0" encoding="utf-8"?>
<sst xmlns="http://schemas.openxmlformats.org/spreadsheetml/2006/main" count="26" uniqueCount="22">
  <si>
    <t>Kriminalitet og køn</t>
  </si>
  <si>
    <t>Sædelighedsforbrydelser</t>
  </si>
  <si>
    <t>Voldsforbrydelser</t>
  </si>
  <si>
    <t>Ejendomsforbrydelser</t>
  </si>
  <si>
    <t>Andre forbrydelser</t>
  </si>
  <si>
    <t>6-3</t>
  </si>
  <si>
    <t xml:space="preserve">      -</t>
  </si>
  <si>
    <t>Afgørelser i alt</t>
  </si>
  <si>
    <t>Færdselslovsovertrædelser</t>
  </si>
  <si>
    <t>Særlovsovertrædelser</t>
  </si>
  <si>
    <t>Straffelovsovertrædelser</t>
  </si>
  <si>
    <t>Kvinder i procent</t>
  </si>
  <si>
    <t xml:space="preserve"> Voldtægt m.v.</t>
  </si>
  <si>
    <t xml:space="preserve"> Vold mod privatperson</t>
  </si>
  <si>
    <t xml:space="preserve"> Bedrageri m.v.</t>
  </si>
  <si>
    <t xml:space="preserve"> Indbrud</t>
  </si>
  <si>
    <t xml:space="preserve"> Butikstyveri</t>
  </si>
  <si>
    <t xml:space="preserve"> Hæleri</t>
  </si>
  <si>
    <t xml:space="preserve"> Hærværk</t>
  </si>
  <si>
    <t xml:space="preserve"> Salg/smugling af narko</t>
  </si>
  <si>
    <t xml:space="preserve"> Spirituskørsel</t>
  </si>
  <si>
    <t xml:space="preserve"> Lov om euforiserende stoffer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</si>
</sst>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'6-3'!$A$46</c:f>
              <c:strCache>
                <c:ptCount val="1"/>
                <c:pt idx="0">
                  <c:v>Voldsforbrydelser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'6-3'!$B$45:$H$45</c:f>
              <c:numCache>
                <c:ptCount val="7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xVal>
          <c:yVal>
            <c:numRef>
              <c:f>'6-3'!$B$46:$H$46</c:f>
              <c:numCache>
                <c:ptCount val="7"/>
                <c:pt idx="0">
                  <c:v>100</c:v>
                </c:pt>
                <c:pt idx="1">
                  <c:v>156.14823133071306</c:v>
                </c:pt>
                <c:pt idx="2">
                  <c:v>227.9898933183605</c:v>
                </c:pt>
                <c:pt idx="3">
                  <c:v>264.48624368332395</c:v>
                </c:pt>
                <c:pt idx="4">
                  <c:v>288.3211678832117</c:v>
                </c:pt>
                <c:pt idx="5">
                  <c:v>294.86243683323977</c:v>
                </c:pt>
                <c:pt idx="6">
                  <c:v>323.94722066254917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'6-3'!$A$47</c:f>
              <c:strCache>
                <c:ptCount val="1"/>
                <c:pt idx="0">
                  <c:v>Ejendomsforbrydelser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'6-3'!$B$45:$H$45</c:f>
              <c:numCache>
                <c:ptCount val="7"/>
                <c:pt idx="0">
                  <c:v>1980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xVal>
          <c:yVal>
            <c:numRef>
              <c:f>'6-3'!$B$47:$H$47</c:f>
              <c:numCache>
                <c:ptCount val="7"/>
                <c:pt idx="0">
                  <c:v>100</c:v>
                </c:pt>
                <c:pt idx="1">
                  <c:v>169.30483204598528</c:v>
                </c:pt>
                <c:pt idx="2">
                  <c:v>173.23154302137596</c:v>
                </c:pt>
                <c:pt idx="3">
                  <c:v>139.5760732890246</c:v>
                </c:pt>
                <c:pt idx="4">
                  <c:v>135.63858451589726</c:v>
                </c:pt>
                <c:pt idx="5">
                  <c:v>130.87479791629244</c:v>
                </c:pt>
                <c:pt idx="6">
                  <c:v>134.02910005388898</c:v>
                </c:pt>
              </c:numCache>
            </c:numRef>
          </c:yVal>
          <c:smooth val="1"/>
        </c:ser>
        <c:axId val="37108954"/>
        <c:axId val="65545131"/>
      </c:scatterChart>
      <c:valAx>
        <c:axId val="3710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45131"/>
        <c:crosses val="autoZero"/>
        <c:crossBetween val="midCat"/>
        <c:dispUnits/>
      </c:valAx>
      <c:valAx>
        <c:axId val="6554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08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8</xdr:col>
      <xdr:colOff>723900</xdr:colOff>
      <xdr:row>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9525"/>
          <a:ext cx="92202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Denne tabel kan anvendes til at arbejde med indeks-tal. Af tabellen fremgår også kvinders andel af kriminaliteten på en måde som er nem at læse.
Eksempler på opgaver:
Er voldsforbrydelser steget mere end ejendomsforbrydelser?
Lav en grafisk fremstilling af udviklingen af de to typer af kriminalitet.
Hvor mange procent er antallet af voldsforbrydelser steget med fra 2000 til 2003.</a:t>
          </a:r>
        </a:p>
      </xdr:txBody>
    </xdr:sp>
    <xdr:clientData/>
  </xdr:twoCellAnchor>
  <xdr:twoCellAnchor>
    <xdr:from>
      <xdr:col>0</xdr:col>
      <xdr:colOff>171450</xdr:colOff>
      <xdr:row>32</xdr:row>
      <xdr:rowOff>47625</xdr:rowOff>
    </xdr:from>
    <xdr:to>
      <xdr:col>8</xdr:col>
      <xdr:colOff>704850</xdr:colOff>
      <xdr:row>34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5010150"/>
          <a:ext cx="92011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Først kopieres de rækker af tabellen som skal bruges ned i et nyt område.</a:t>
          </a:r>
        </a:p>
      </xdr:txBody>
    </xdr:sp>
    <xdr:clientData/>
  </xdr:twoCellAnchor>
  <xdr:twoCellAnchor>
    <xdr:from>
      <xdr:col>0</xdr:col>
      <xdr:colOff>180975</xdr:colOff>
      <xdr:row>39</xdr:row>
      <xdr:rowOff>76200</xdr:rowOff>
    </xdr:from>
    <xdr:to>
      <xdr:col>8</xdr:col>
      <xdr:colOff>704850</xdr:colOff>
      <xdr:row>43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0975" y="6143625"/>
          <a:ext cx="9191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Herefter indtastes formlen =C38/$B$38*100 i celle C46 ($-tegnene sikrer at vi bruger den samme celle også når formlen kopieres til andre celler).Formlen kopieres dernæst til højre med ctrl-r.
Dette gentages for ejendomsforbrydelserne.</a:t>
          </a:r>
        </a:p>
      </xdr:txBody>
    </xdr:sp>
    <xdr:clientData/>
  </xdr:twoCellAnchor>
  <xdr:twoCellAnchor>
    <xdr:from>
      <xdr:col>0</xdr:col>
      <xdr:colOff>190500</xdr:colOff>
      <xdr:row>48</xdr:row>
      <xdr:rowOff>85725</xdr:rowOff>
    </xdr:from>
    <xdr:to>
      <xdr:col>8</xdr:col>
      <xdr:colOff>695325</xdr:colOff>
      <xdr:row>50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0" y="7543800"/>
          <a:ext cx="91725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Grafisk fremstilling af udviklingen. Laves som et xy-plot med to serier.</a:t>
          </a:r>
        </a:p>
      </xdr:txBody>
    </xdr:sp>
    <xdr:clientData/>
  </xdr:twoCellAnchor>
  <xdr:twoCellAnchor>
    <xdr:from>
      <xdr:col>0</xdr:col>
      <xdr:colOff>219075</xdr:colOff>
      <xdr:row>51</xdr:row>
      <xdr:rowOff>47625</xdr:rowOff>
    </xdr:from>
    <xdr:to>
      <xdr:col>4</xdr:col>
      <xdr:colOff>228600</xdr:colOff>
      <xdr:row>70</xdr:row>
      <xdr:rowOff>0</xdr:rowOff>
    </xdr:to>
    <xdr:graphicFrame>
      <xdr:nvGraphicFramePr>
        <xdr:cNvPr id="5" name="Chart 5"/>
        <xdr:cNvGraphicFramePr/>
      </xdr:nvGraphicFramePr>
      <xdr:xfrm>
        <a:off x="219075" y="7991475"/>
        <a:ext cx="57435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8:L47"/>
  <sheetViews>
    <sheetView tabSelected="1" zoomScale="80" zoomScaleNormal="80" workbookViewId="0" topLeftCell="A43">
      <selection activeCell="G58" sqref="G58"/>
    </sheetView>
  </sheetViews>
  <sheetFormatPr defaultColWidth="9.00390625" defaultRowHeight="12.75"/>
  <cols>
    <col min="1" max="1" width="46.375" style="0" customWidth="1"/>
    <col min="2" max="12" width="9.625" style="0" customWidth="1"/>
  </cols>
  <sheetData>
    <row r="8" ht="12">
      <c r="A8" s="2" t="s">
        <v>5</v>
      </c>
    </row>
    <row r="9" spans="1:2" ht="12">
      <c r="A9" t="s">
        <v>0</v>
      </c>
      <c r="B9" s="1"/>
    </row>
    <row r="10" ht="12">
      <c r="B10" s="1"/>
    </row>
    <row r="11" spans="2:9" ht="12">
      <c r="B11" s="1"/>
      <c r="I11" t="s">
        <v>11</v>
      </c>
    </row>
    <row r="12" spans="2:11" ht="12">
      <c r="B12" s="3">
        <v>1980</v>
      </c>
      <c r="C12" s="3">
        <v>1990</v>
      </c>
      <c r="D12" s="3">
        <v>1995</v>
      </c>
      <c r="E12">
        <v>2000</v>
      </c>
      <c r="F12" s="3">
        <v>2001</v>
      </c>
      <c r="G12" s="3">
        <v>2002</v>
      </c>
      <c r="H12" s="3">
        <v>2003</v>
      </c>
      <c r="I12" s="3">
        <v>1980</v>
      </c>
      <c r="J12" s="3">
        <v>1990</v>
      </c>
      <c r="K12" s="3">
        <v>2002</v>
      </c>
    </row>
    <row r="13" spans="1:12" ht="12">
      <c r="A13" t="s">
        <v>7</v>
      </c>
      <c r="B13" s="3">
        <v>101225</v>
      </c>
      <c r="C13" s="3">
        <v>143806</v>
      </c>
      <c r="D13" s="3">
        <v>165564</v>
      </c>
      <c r="E13" s="3">
        <v>165487</v>
      </c>
      <c r="F13" s="3">
        <v>164872</v>
      </c>
      <c r="G13" s="3">
        <v>148913</v>
      </c>
      <c r="H13" s="3">
        <v>161704</v>
      </c>
      <c r="I13" s="5">
        <v>9.430476660903928</v>
      </c>
      <c r="J13" s="5">
        <v>13.283173163845738</v>
      </c>
      <c r="K13" s="5">
        <v>14.078018708910571</v>
      </c>
      <c r="L13" s="5"/>
    </row>
    <row r="14" spans="1:12" ht="12">
      <c r="A14" t="s">
        <v>10</v>
      </c>
      <c r="B14" s="3">
        <v>35499</v>
      </c>
      <c r="C14" s="3">
        <v>56388</v>
      </c>
      <c r="D14" s="3">
        <v>60703</v>
      </c>
      <c r="E14" s="3">
        <v>52455</v>
      </c>
      <c r="F14" s="3">
        <v>52477</v>
      </c>
      <c r="G14" s="3">
        <v>51836</v>
      </c>
      <c r="H14" s="3">
        <v>53924</v>
      </c>
      <c r="I14" s="5">
        <v>14.462379221949915</v>
      </c>
      <c r="J14" s="5">
        <v>19.115769312619708</v>
      </c>
      <c r="K14" s="5">
        <v>17.049926691874372</v>
      </c>
      <c r="L14" s="5"/>
    </row>
    <row r="15" spans="1:12" ht="12">
      <c r="A15" t="s">
        <v>1</v>
      </c>
      <c r="B15" s="3">
        <v>759</v>
      </c>
      <c r="C15" s="3">
        <v>715</v>
      </c>
      <c r="D15" s="3">
        <v>886</v>
      </c>
      <c r="E15" s="3">
        <v>1024</v>
      </c>
      <c r="F15" s="3">
        <v>1054</v>
      </c>
      <c r="G15" s="3">
        <v>1120</v>
      </c>
      <c r="H15" s="3">
        <v>1088</v>
      </c>
      <c r="I15" s="5">
        <v>2.503293807641634</v>
      </c>
      <c r="J15" s="5">
        <v>2.797202797202797</v>
      </c>
      <c r="K15" s="5">
        <v>1.9642857142857142</v>
      </c>
      <c r="L15" s="5"/>
    </row>
    <row r="16" spans="1:12" ht="12">
      <c r="A16" t="s">
        <v>12</v>
      </c>
      <c r="B16" s="6">
        <v>134</v>
      </c>
      <c r="C16" s="6">
        <v>178</v>
      </c>
      <c r="D16" s="6">
        <v>195</v>
      </c>
      <c r="E16" s="4">
        <v>221</v>
      </c>
      <c r="F16" s="6">
        <v>225</v>
      </c>
      <c r="G16" s="3">
        <v>230</v>
      </c>
      <c r="H16" s="3">
        <v>192</v>
      </c>
      <c r="I16" s="5" t="s">
        <v>6</v>
      </c>
      <c r="J16" s="5">
        <v>1.1235955056179776</v>
      </c>
      <c r="K16" s="5">
        <v>0.43478260869565216</v>
      </c>
      <c r="L16" s="5"/>
    </row>
    <row r="17" spans="1:12" ht="12">
      <c r="A17" t="s">
        <v>2</v>
      </c>
      <c r="B17" s="6">
        <v>3562</v>
      </c>
      <c r="C17" s="6">
        <v>5562</v>
      </c>
      <c r="D17" s="6">
        <v>8121</v>
      </c>
      <c r="E17" s="4">
        <v>9421</v>
      </c>
      <c r="F17" s="6">
        <v>10270</v>
      </c>
      <c r="G17" s="3">
        <v>10503</v>
      </c>
      <c r="H17" s="3">
        <v>11539</v>
      </c>
      <c r="I17" s="5">
        <v>4.239191465468838</v>
      </c>
      <c r="J17" s="5">
        <v>5.915138439410284</v>
      </c>
      <c r="K17" s="5">
        <v>8.026278206226792</v>
      </c>
      <c r="L17" s="5"/>
    </row>
    <row r="18" spans="1:12" ht="12">
      <c r="A18" t="s">
        <v>13</v>
      </c>
      <c r="B18" s="6">
        <v>3144</v>
      </c>
      <c r="C18" s="6">
        <v>4380</v>
      </c>
      <c r="D18" s="6">
        <v>6168</v>
      </c>
      <c r="E18" s="4">
        <v>6928</v>
      </c>
      <c r="F18" s="6">
        <f>6380+1177+35</f>
        <v>7592</v>
      </c>
      <c r="G18" s="3">
        <f>6418+1155+21</f>
        <v>7594</v>
      </c>
      <c r="H18" s="3">
        <v>8235</v>
      </c>
      <c r="I18" s="5">
        <v>3.40330788804071</v>
      </c>
      <c r="J18" s="5">
        <v>5.182648401826484</v>
      </c>
      <c r="K18" s="5">
        <v>7.9141427442717935</v>
      </c>
      <c r="L18" s="5"/>
    </row>
    <row r="19" spans="1:12" ht="12">
      <c r="A19" t="s">
        <v>3</v>
      </c>
      <c r="B19" s="6">
        <v>27835</v>
      </c>
      <c r="C19" s="6">
        <v>47126</v>
      </c>
      <c r="D19" s="6">
        <v>48219</v>
      </c>
      <c r="E19" s="4">
        <v>38851</v>
      </c>
      <c r="F19" s="6">
        <v>37755</v>
      </c>
      <c r="G19" s="3">
        <v>36429</v>
      </c>
      <c r="H19" s="3">
        <v>37307</v>
      </c>
      <c r="I19" s="5">
        <v>16.407400754445842</v>
      </c>
      <c r="J19" s="5">
        <v>21.020243602257775</v>
      </c>
      <c r="K19" s="5">
        <v>20.428779269263497</v>
      </c>
      <c r="L19" s="5"/>
    </row>
    <row r="20" spans="1:12" ht="12">
      <c r="A20" t="s">
        <v>14</v>
      </c>
      <c r="B20" s="3">
        <v>2977</v>
      </c>
      <c r="C20" s="3">
        <v>5856</v>
      </c>
      <c r="D20" s="3">
        <v>5432</v>
      </c>
      <c r="E20">
        <v>4769</v>
      </c>
      <c r="F20" s="3">
        <f>1595+3077</f>
        <v>4672</v>
      </c>
      <c r="G20" s="3">
        <f>1549+2824</f>
        <v>4373</v>
      </c>
      <c r="H20" s="3">
        <v>4041</v>
      </c>
      <c r="I20" s="5">
        <v>20.927107826671147</v>
      </c>
      <c r="J20" s="5">
        <v>25.853825136612024</v>
      </c>
      <c r="K20" s="5">
        <v>25.291561856848844</v>
      </c>
      <c r="L20" s="5"/>
    </row>
    <row r="21" spans="1:12" ht="12">
      <c r="A21" t="s">
        <v>15</v>
      </c>
      <c r="B21" s="3">
        <v>5724</v>
      </c>
      <c r="C21" s="3">
        <v>5964</v>
      </c>
      <c r="D21" s="3">
        <v>4524</v>
      </c>
      <c r="E21">
        <v>3322</v>
      </c>
      <c r="F21" s="3">
        <f>1852+1044+316</f>
        <v>3212</v>
      </c>
      <c r="G21" s="3">
        <f>1919+1034+272</f>
        <v>3225</v>
      </c>
      <c r="H21" s="3">
        <v>3730</v>
      </c>
      <c r="I21" s="5">
        <v>4.647099930118799</v>
      </c>
      <c r="J21" s="5">
        <v>4.342723004694836</v>
      </c>
      <c r="K21" s="5">
        <v>3.131782945736434</v>
      </c>
      <c r="L21" s="5"/>
    </row>
    <row r="22" spans="1:12" ht="12">
      <c r="A22" t="s">
        <v>16</v>
      </c>
      <c r="B22" s="3">
        <v>4793</v>
      </c>
      <c r="C22" s="3">
        <v>14822</v>
      </c>
      <c r="D22" s="3">
        <v>18033</v>
      </c>
      <c r="E22">
        <v>14228</v>
      </c>
      <c r="F22" s="3">
        <v>12764</v>
      </c>
      <c r="G22" s="3">
        <v>12017</v>
      </c>
      <c r="H22" s="3">
        <v>12307</v>
      </c>
      <c r="I22" s="5">
        <v>45.795952430628</v>
      </c>
      <c r="J22" s="5">
        <v>38.82741870192957</v>
      </c>
      <c r="K22" s="5">
        <v>37.738204210701504</v>
      </c>
      <c r="L22" s="5"/>
    </row>
    <row r="23" spans="1:12" ht="12">
      <c r="A23" t="s">
        <v>17</v>
      </c>
      <c r="B23" s="3">
        <v>1585</v>
      </c>
      <c r="C23" s="3">
        <v>2826</v>
      </c>
      <c r="D23" s="3">
        <v>2740</v>
      </c>
      <c r="E23">
        <v>1803</v>
      </c>
      <c r="F23" s="3">
        <v>1957</v>
      </c>
      <c r="G23" s="3">
        <v>1842</v>
      </c>
      <c r="H23" s="3">
        <v>1932</v>
      </c>
      <c r="I23" s="5">
        <v>19.936908517350158</v>
      </c>
      <c r="J23" s="5">
        <v>15.711252653927813</v>
      </c>
      <c r="K23" s="5">
        <v>10.966340933767643</v>
      </c>
      <c r="L23" s="5"/>
    </row>
    <row r="24" spans="1:12" ht="12">
      <c r="A24" t="s">
        <v>18</v>
      </c>
      <c r="B24" s="3">
        <v>2109</v>
      </c>
      <c r="C24" s="3">
        <v>3438</v>
      </c>
      <c r="D24" s="3">
        <v>3848</v>
      </c>
      <c r="E24">
        <v>3229</v>
      </c>
      <c r="F24" s="3">
        <v>3267</v>
      </c>
      <c r="G24" s="3">
        <v>3138</v>
      </c>
      <c r="H24" s="3">
        <v>2981</v>
      </c>
      <c r="I24" s="5">
        <v>4.314841156946421</v>
      </c>
      <c r="J24" s="5">
        <v>6.166375799883653</v>
      </c>
      <c r="K24" s="5">
        <v>7.202039515615041</v>
      </c>
      <c r="L24" s="5"/>
    </row>
    <row r="25" spans="1:12" ht="12">
      <c r="A25" t="s">
        <v>4</v>
      </c>
      <c r="B25" s="3">
        <v>3279</v>
      </c>
      <c r="C25" s="3">
        <v>2984</v>
      </c>
      <c r="D25" s="3">
        <v>3477</v>
      </c>
      <c r="E25">
        <v>3159</v>
      </c>
      <c r="F25" s="3">
        <v>3398</v>
      </c>
      <c r="G25" s="3">
        <v>3784</v>
      </c>
      <c r="H25" s="3">
        <v>3990</v>
      </c>
      <c r="I25" s="5">
        <v>11.924367185117415</v>
      </c>
      <c r="J25" s="5">
        <v>17.560321715817693</v>
      </c>
      <c r="K25" s="5">
        <v>14.03276955602537</v>
      </c>
      <c r="L25" s="5"/>
    </row>
    <row r="26" spans="1:12" ht="12">
      <c r="A26" t="s">
        <v>19</v>
      </c>
      <c r="B26" s="3">
        <v>378</v>
      </c>
      <c r="C26" s="3">
        <v>518</v>
      </c>
      <c r="D26" s="3">
        <v>506</v>
      </c>
      <c r="E26">
        <v>577</v>
      </c>
      <c r="F26" s="3">
        <f>439+183</f>
        <v>622</v>
      </c>
      <c r="G26" s="3">
        <f>558+183</f>
        <v>741</v>
      </c>
      <c r="H26" s="3">
        <v>721</v>
      </c>
      <c r="I26" s="5">
        <v>18.253968253968253</v>
      </c>
      <c r="J26" s="5">
        <v>19.498069498069498</v>
      </c>
      <c r="K26" s="5">
        <v>12.955465587044534</v>
      </c>
      <c r="L26" s="5"/>
    </row>
    <row r="27" spans="1:12" ht="12">
      <c r="A27" t="s">
        <v>8</v>
      </c>
      <c r="B27" s="3">
        <v>57454</v>
      </c>
      <c r="C27" s="3">
        <v>67752</v>
      </c>
      <c r="D27" s="3">
        <v>83628</v>
      </c>
      <c r="E27">
        <v>96375</v>
      </c>
      <c r="F27" s="3">
        <v>95325</v>
      </c>
      <c r="G27" s="3">
        <v>80379</v>
      </c>
      <c r="H27" s="3">
        <v>88839</v>
      </c>
      <c r="I27" s="5">
        <v>6.222369199707592</v>
      </c>
      <c r="J27" s="5">
        <v>9.323710001180777</v>
      </c>
      <c r="K27" s="5">
        <v>13.486109555978551</v>
      </c>
      <c r="L27" s="5"/>
    </row>
    <row r="28" spans="1:12" ht="12">
      <c r="A28" t="s">
        <v>20</v>
      </c>
      <c r="B28" s="3">
        <v>15267</v>
      </c>
      <c r="C28" s="3">
        <v>14154</v>
      </c>
      <c r="D28" s="3">
        <v>10119</v>
      </c>
      <c r="E28">
        <v>10703</v>
      </c>
      <c r="F28" s="3">
        <f>2187+10182</f>
        <v>12369</v>
      </c>
      <c r="G28" s="3">
        <f>2004+9695</f>
        <v>11699</v>
      </c>
      <c r="H28" s="3">
        <v>11846</v>
      </c>
      <c r="I28" s="5">
        <v>5.927818169908954</v>
      </c>
      <c r="J28" s="5">
        <v>8.089585982761056</v>
      </c>
      <c r="K28" s="5">
        <v>8.590477818616975</v>
      </c>
      <c r="L28" s="5"/>
    </row>
    <row r="29" spans="1:12" ht="12">
      <c r="A29" t="s">
        <v>9</v>
      </c>
      <c r="B29" s="3">
        <v>8272</v>
      </c>
      <c r="C29" s="3">
        <v>19666</v>
      </c>
      <c r="D29" s="3">
        <v>21233</v>
      </c>
      <c r="E29">
        <v>16657</v>
      </c>
      <c r="F29" s="3">
        <v>17070</v>
      </c>
      <c r="G29" s="3">
        <v>16698</v>
      </c>
      <c r="H29" s="3">
        <v>18941</v>
      </c>
      <c r="I29" s="5">
        <v>10.118471953578338</v>
      </c>
      <c r="J29" s="5">
        <v>10.200345774433032</v>
      </c>
      <c r="K29" s="5">
        <v>7.6955323990897115</v>
      </c>
      <c r="L29" s="5"/>
    </row>
    <row r="30" spans="1:12" ht="12">
      <c r="A30" t="s">
        <v>21</v>
      </c>
      <c r="B30" s="3">
        <v>1909</v>
      </c>
      <c r="C30" s="3">
        <v>7442</v>
      </c>
      <c r="D30" s="3">
        <v>8015</v>
      </c>
      <c r="E30">
        <v>7068</v>
      </c>
      <c r="F30" s="3">
        <v>7427</v>
      </c>
      <c r="G30" s="3">
        <v>7268</v>
      </c>
      <c r="H30" s="3">
        <v>8163</v>
      </c>
      <c r="I30" s="5">
        <v>18.22943949711891</v>
      </c>
      <c r="J30" s="5">
        <v>14.17629669443698</v>
      </c>
      <c r="K30" s="5">
        <v>8.599339570720968</v>
      </c>
      <c r="L30" s="5"/>
    </row>
    <row r="37" spans="2:8" ht="12">
      <c r="B37" s="3">
        <v>1980</v>
      </c>
      <c r="C37" s="3">
        <v>1990</v>
      </c>
      <c r="D37" s="3">
        <v>1995</v>
      </c>
      <c r="E37">
        <v>2000</v>
      </c>
      <c r="F37" s="3">
        <v>2001</v>
      </c>
      <c r="G37" s="3">
        <v>2002</v>
      </c>
      <c r="H37" s="3">
        <v>2003</v>
      </c>
    </row>
    <row r="38" spans="1:8" ht="12">
      <c r="A38" t="s">
        <v>2</v>
      </c>
      <c r="B38" s="6">
        <v>3562</v>
      </c>
      <c r="C38" s="6">
        <v>5562</v>
      </c>
      <c r="D38" s="6">
        <v>8121</v>
      </c>
      <c r="E38" s="4">
        <v>9421</v>
      </c>
      <c r="F38" s="6">
        <v>10270</v>
      </c>
      <c r="G38" s="3">
        <v>10503</v>
      </c>
      <c r="H38" s="3">
        <v>11539</v>
      </c>
    </row>
    <row r="39" spans="1:8" ht="12">
      <c r="A39" t="s">
        <v>3</v>
      </c>
      <c r="B39" s="6">
        <v>27835</v>
      </c>
      <c r="C39" s="6">
        <v>47126</v>
      </c>
      <c r="D39" s="6">
        <v>48219</v>
      </c>
      <c r="E39" s="4">
        <v>38851</v>
      </c>
      <c r="F39" s="6">
        <v>37755</v>
      </c>
      <c r="G39" s="3">
        <v>36429</v>
      </c>
      <c r="H39" s="3">
        <v>37307</v>
      </c>
    </row>
    <row r="40" spans="2:8" ht="12">
      <c r="B40" s="6"/>
      <c r="C40" s="6"/>
      <c r="D40" s="6"/>
      <c r="E40" s="4"/>
      <c r="F40" s="6"/>
      <c r="G40" s="3"/>
      <c r="H40" s="3"/>
    </row>
    <row r="41" spans="2:8" ht="12">
      <c r="B41" s="6"/>
      <c r="C41" s="6"/>
      <c r="D41" s="6"/>
      <c r="E41" s="4"/>
      <c r="F41" s="6"/>
      <c r="G41" s="3"/>
      <c r="H41" s="3"/>
    </row>
    <row r="42" spans="2:8" ht="12">
      <c r="B42" s="6"/>
      <c r="C42" s="6"/>
      <c r="D42" s="6"/>
      <c r="E42" s="4"/>
      <c r="F42" s="6"/>
      <c r="G42" s="3"/>
      <c r="H42" s="3"/>
    </row>
    <row r="43" spans="2:8" ht="12">
      <c r="B43" s="6"/>
      <c r="C43" s="6"/>
      <c r="D43" s="6"/>
      <c r="E43" s="4"/>
      <c r="F43" s="6"/>
      <c r="G43" s="3"/>
      <c r="H43" s="3"/>
    </row>
    <row r="45" spans="2:8" ht="12">
      <c r="B45" s="3">
        <v>1980</v>
      </c>
      <c r="C45" s="3">
        <v>1990</v>
      </c>
      <c r="D45" s="3">
        <v>1995</v>
      </c>
      <c r="E45">
        <v>2000</v>
      </c>
      <c r="F45" s="3">
        <v>2001</v>
      </c>
      <c r="G45" s="3">
        <v>2002</v>
      </c>
      <c r="H45" s="3">
        <v>2003</v>
      </c>
    </row>
    <row r="46" spans="1:8" ht="12">
      <c r="A46" t="s">
        <v>2</v>
      </c>
      <c r="B46" s="6">
        <v>100</v>
      </c>
      <c r="C46" s="6">
        <f>C38/$B$38*100</f>
        <v>156.14823133071306</v>
      </c>
      <c r="D46" s="6">
        <f>D38/$B$38*100</f>
        <v>227.9898933183605</v>
      </c>
      <c r="E46" s="6">
        <f>E38/$B$38*100</f>
        <v>264.48624368332395</v>
      </c>
      <c r="F46" s="6">
        <f>F38/$B$38*100</f>
        <v>288.3211678832117</v>
      </c>
      <c r="G46" s="6">
        <f>G38/$B$38*100</f>
        <v>294.86243683323977</v>
      </c>
      <c r="H46" s="6">
        <f>H38/$B$38*100</f>
        <v>323.94722066254917</v>
      </c>
    </row>
    <row r="47" spans="1:8" ht="12">
      <c r="A47" t="s">
        <v>3</v>
      </c>
      <c r="B47" s="6">
        <v>100</v>
      </c>
      <c r="C47" s="6">
        <f>C39/$B$39*100</f>
        <v>169.30483204598528</v>
      </c>
      <c r="D47" s="6">
        <f>D39/$B$39*100</f>
        <v>173.23154302137596</v>
      </c>
      <c r="E47" s="6">
        <f>E39/$B$39*100</f>
        <v>139.5760732890246</v>
      </c>
      <c r="F47" s="6">
        <f>F39/$B$39*100</f>
        <v>135.63858451589726</v>
      </c>
      <c r="G47" s="6">
        <f>G39/$B$39*100</f>
        <v>130.87479791629244</v>
      </c>
      <c r="H47" s="6">
        <f>H39/$B$39*100</f>
        <v>134.02910005388898</v>
      </c>
    </row>
  </sheetData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Arbo-Bähr</dc:creator>
  <cp:keywords/>
  <dc:description/>
  <cp:lastModifiedBy>Marianne Kesselhahn</cp:lastModifiedBy>
  <cp:lastPrinted>2004-07-22T20:43:11Z</cp:lastPrinted>
  <dcterms:created xsi:type="dcterms:W3CDTF">1998-04-20T13:13:20Z</dcterms:created>
  <dcterms:modified xsi:type="dcterms:W3CDTF">2005-04-11T08:28:44Z</dcterms:modified>
  <cp:category/>
  <cp:version/>
  <cp:contentType/>
  <cp:contentStatus/>
</cp:coreProperties>
</file>